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My Documents\IWFS 2026\Judgement 50+\"/>
    </mc:Choice>
  </mc:AlternateContent>
  <xr:revisionPtr revIDLastSave="0" documentId="8_{0A83166B-DC17-47E8-ADC7-E0716C7C814C}" xr6:coauthVersionLast="47" xr6:coauthVersionMax="47" xr10:uidLastSave="{00000000-0000-0000-0000-000000000000}"/>
  <bookViews>
    <workbookView xWindow="-110" yWindow="-110" windowWidth="38620" windowHeight="21100" xr2:uid="{4C0B8234-468E-4115-9446-981B4D2266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<sst xmlns="http://schemas.openxmlformats.org/spreadsheetml/2006/main" count="31" uniqueCount="29">
  <si>
    <t>Wine #</t>
  </si>
  <si>
    <t>Joan</t>
  </si>
  <si>
    <t>Sid</t>
  </si>
  <si>
    <t>Zelie</t>
  </si>
  <si>
    <t>Vince</t>
  </si>
  <si>
    <t>Bob</t>
  </si>
  <si>
    <t>Kim</t>
  </si>
  <si>
    <t>Alvin</t>
  </si>
  <si>
    <t>Leagh</t>
  </si>
  <si>
    <t>Van Doren</t>
  </si>
  <si>
    <t>Jim</t>
  </si>
  <si>
    <t>Totals</t>
  </si>
  <si>
    <t>18'5</t>
  </si>
  <si>
    <t>X</t>
  </si>
  <si>
    <t>2019 Tolpuddle Vineyard Chardonnay</t>
  </si>
  <si>
    <t>2022 Chareau Montelena Chardonnay</t>
  </si>
  <si>
    <t>2023 Joseph Drouhin Beaune Clos des Mouches</t>
  </si>
  <si>
    <t>2020 Comtes Lafon Meursault-Goutte d'Or</t>
  </si>
  <si>
    <t>2020 Checkmate Fools Mate Chardonnay</t>
  </si>
  <si>
    <t>2021 Jean-Claude Ramonet Chassgne-Montrachet</t>
  </si>
  <si>
    <t>1970 Chateau Montrose</t>
  </si>
  <si>
    <t>1971 Ridge Vineyards Cabernet Sauvignon Monte Bello</t>
  </si>
  <si>
    <t>1974 Stags Leap Wine Cellars Cabernet Sauvignon Stag's Leap Vineyards</t>
  </si>
  <si>
    <t>1970 Chateau Palmer</t>
  </si>
  <si>
    <t>1970 Chateau Latour</t>
  </si>
  <si>
    <t>1974 Mayacamas Vineyards Cabernet Sauvignon</t>
  </si>
  <si>
    <t>Favourite</t>
  </si>
  <si>
    <t>Our 12 judges around the table tasted the wines blind and followed the IWFS "20-point must" system whereby the preferred wines in the flight MUST be awarded 20 points and all other wines between 15 and 18.5 points,</t>
  </si>
  <si>
    <t>resulting in close aggregate scores, a system not preferred by our judges.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</si>
</sst>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C394-C630-4B7C-94D6-FABF97FECF21}">
  <sheetPr>
    <pageSetUpPr fitToPage="1"/>
  </sheetPr>
  <dimension ref="A3:P21"/>
  <sheetViews>
    <sheetView tabSelected="1" view="pageLayout" zoomScaleNormal="100" workbookViewId="0">
      <selection activeCell="A21" sqref="A21"/>
    </sheetView>
  </sheetViews>
  <sheetFormatPr defaultRowHeight="14.5" x14ac:dyDescent="0.35"/>
  <cols>
    <col min="1" max="1" width="59.36328125" customWidth="1"/>
    <col min="2" max="2" width="5.90625" customWidth="1"/>
    <col min="16" max="16" width="8.7265625" style="2"/>
  </cols>
  <sheetData>
    <row r="3" spans="1:16" s="1" customFormat="1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5</v>
      </c>
      <c r="M3" s="1" t="s">
        <v>10</v>
      </c>
      <c r="O3" s="1" t="s">
        <v>11</v>
      </c>
      <c r="P3" s="2" t="s">
        <v>26</v>
      </c>
    </row>
    <row r="4" spans="1:16" x14ac:dyDescent="0.35">
      <c r="A4" t="s">
        <v>17</v>
      </c>
      <c r="B4">
        <v>1</v>
      </c>
      <c r="C4">
        <v>16</v>
      </c>
      <c r="D4">
        <v>17</v>
      </c>
      <c r="E4">
        <v>17</v>
      </c>
      <c r="F4">
        <v>17</v>
      </c>
      <c r="G4">
        <v>18.5</v>
      </c>
      <c r="H4">
        <v>18.5</v>
      </c>
      <c r="I4">
        <v>20</v>
      </c>
      <c r="J4">
        <v>18.5</v>
      </c>
      <c r="K4">
        <v>16</v>
      </c>
      <c r="L4">
        <v>18.5</v>
      </c>
      <c r="M4">
        <v>18.5</v>
      </c>
      <c r="O4">
        <f>SUM(C4:M4)</f>
        <v>195.5</v>
      </c>
    </row>
    <row r="5" spans="1:16" x14ac:dyDescent="0.35">
      <c r="A5" t="s">
        <v>14</v>
      </c>
      <c r="B5">
        <v>2</v>
      </c>
      <c r="C5">
        <v>18.5</v>
      </c>
      <c r="D5">
        <v>17</v>
      </c>
      <c r="E5">
        <v>15</v>
      </c>
      <c r="F5">
        <v>15</v>
      </c>
      <c r="G5">
        <v>18.5</v>
      </c>
      <c r="H5">
        <v>17.5</v>
      </c>
      <c r="I5">
        <v>16</v>
      </c>
      <c r="J5">
        <v>15</v>
      </c>
      <c r="K5">
        <v>15</v>
      </c>
      <c r="L5">
        <v>16</v>
      </c>
      <c r="M5">
        <v>17</v>
      </c>
      <c r="O5">
        <f t="shared" ref="O5:O9" si="0">SUM(C5:M5)</f>
        <v>180.5</v>
      </c>
    </row>
    <row r="6" spans="1:16" x14ac:dyDescent="0.35">
      <c r="A6" t="s">
        <v>19</v>
      </c>
      <c r="B6">
        <v>3</v>
      </c>
      <c r="C6">
        <v>17</v>
      </c>
      <c r="D6">
        <v>20</v>
      </c>
      <c r="E6">
        <v>17.5</v>
      </c>
      <c r="F6">
        <v>18.5</v>
      </c>
      <c r="G6">
        <v>20</v>
      </c>
      <c r="H6">
        <v>20</v>
      </c>
      <c r="I6">
        <v>18</v>
      </c>
      <c r="J6">
        <v>15.5</v>
      </c>
      <c r="K6">
        <v>18</v>
      </c>
      <c r="L6">
        <v>17</v>
      </c>
      <c r="M6">
        <v>18</v>
      </c>
      <c r="O6">
        <f t="shared" si="0"/>
        <v>199.5</v>
      </c>
    </row>
    <row r="7" spans="1:16" x14ac:dyDescent="0.35">
      <c r="A7" t="s">
        <v>18</v>
      </c>
      <c r="B7">
        <v>4</v>
      </c>
      <c r="C7">
        <v>18</v>
      </c>
      <c r="D7">
        <v>17.5</v>
      </c>
      <c r="E7">
        <v>18.5</v>
      </c>
      <c r="F7">
        <v>18.5</v>
      </c>
      <c r="G7">
        <v>18</v>
      </c>
      <c r="H7">
        <v>18.5</v>
      </c>
      <c r="I7">
        <v>17</v>
      </c>
      <c r="J7">
        <v>18</v>
      </c>
      <c r="K7">
        <v>20</v>
      </c>
      <c r="L7">
        <v>17.5</v>
      </c>
      <c r="M7">
        <v>15</v>
      </c>
      <c r="O7">
        <f t="shared" si="0"/>
        <v>196.5</v>
      </c>
    </row>
    <row r="8" spans="1:16" x14ac:dyDescent="0.35">
      <c r="A8" t="s">
        <v>15</v>
      </c>
      <c r="B8">
        <v>5</v>
      </c>
      <c r="C8">
        <v>20</v>
      </c>
      <c r="D8">
        <v>18.5</v>
      </c>
      <c r="E8">
        <v>18.5</v>
      </c>
      <c r="F8">
        <v>17</v>
      </c>
      <c r="G8">
        <v>17.5</v>
      </c>
      <c r="H8">
        <v>16.5</v>
      </c>
      <c r="I8">
        <v>18.5</v>
      </c>
      <c r="J8">
        <v>16</v>
      </c>
      <c r="K8">
        <v>17</v>
      </c>
      <c r="L8">
        <v>18</v>
      </c>
      <c r="M8">
        <v>17</v>
      </c>
      <c r="O8">
        <f t="shared" si="0"/>
        <v>194.5</v>
      </c>
    </row>
    <row r="9" spans="1:16" x14ac:dyDescent="0.35">
      <c r="A9" t="s">
        <v>16</v>
      </c>
      <c r="B9">
        <v>6</v>
      </c>
      <c r="C9">
        <v>18.5</v>
      </c>
      <c r="D9">
        <v>18</v>
      </c>
      <c r="E9">
        <v>20</v>
      </c>
      <c r="F9">
        <v>20</v>
      </c>
      <c r="G9">
        <v>18.5</v>
      </c>
      <c r="H9">
        <v>16.5</v>
      </c>
      <c r="I9">
        <v>18</v>
      </c>
      <c r="J9">
        <v>20</v>
      </c>
      <c r="K9">
        <v>19</v>
      </c>
      <c r="L9">
        <v>20</v>
      </c>
      <c r="M9">
        <v>20</v>
      </c>
      <c r="O9">
        <f t="shared" si="0"/>
        <v>208.5</v>
      </c>
      <c r="P9" s="2" t="s">
        <v>13</v>
      </c>
    </row>
    <row r="11" spans="1:16" x14ac:dyDescent="0.35">
      <c r="A11" t="s">
        <v>20</v>
      </c>
      <c r="B11">
        <v>1</v>
      </c>
      <c r="C11">
        <v>18.5</v>
      </c>
      <c r="D11">
        <v>18</v>
      </c>
      <c r="E11">
        <v>15</v>
      </c>
      <c r="F11">
        <v>18</v>
      </c>
      <c r="G11">
        <v>20</v>
      </c>
      <c r="H11">
        <v>17.5</v>
      </c>
      <c r="I11">
        <v>17</v>
      </c>
      <c r="J11">
        <v>16</v>
      </c>
      <c r="K11">
        <v>18</v>
      </c>
      <c r="L11">
        <v>18</v>
      </c>
      <c r="M11">
        <v>17</v>
      </c>
      <c r="O11">
        <f t="shared" ref="O11:O16" si="1">SUM(C11:M11)</f>
        <v>193</v>
      </c>
    </row>
    <row r="12" spans="1:16" x14ac:dyDescent="0.35">
      <c r="A12" t="s">
        <v>21</v>
      </c>
      <c r="B12">
        <v>2</v>
      </c>
      <c r="C12">
        <v>20</v>
      </c>
      <c r="D12">
        <v>20</v>
      </c>
      <c r="E12">
        <v>20</v>
      </c>
      <c r="F12">
        <v>15</v>
      </c>
      <c r="G12">
        <v>17</v>
      </c>
      <c r="H12">
        <v>20</v>
      </c>
      <c r="I12">
        <v>18.5</v>
      </c>
      <c r="J12">
        <v>20</v>
      </c>
      <c r="K12">
        <v>20</v>
      </c>
      <c r="L12">
        <v>20</v>
      </c>
      <c r="M12">
        <v>17</v>
      </c>
      <c r="O12">
        <f t="shared" si="1"/>
        <v>207.5</v>
      </c>
      <c r="P12" s="2" t="s">
        <v>13</v>
      </c>
    </row>
    <row r="13" spans="1:16" x14ac:dyDescent="0.35">
      <c r="A13" t="s">
        <v>22</v>
      </c>
      <c r="B13">
        <v>3</v>
      </c>
      <c r="C13">
        <v>18.5</v>
      </c>
      <c r="D13">
        <v>17.5</v>
      </c>
      <c r="E13">
        <v>15</v>
      </c>
      <c r="F13">
        <v>16</v>
      </c>
      <c r="G13">
        <v>18</v>
      </c>
      <c r="H13">
        <v>16.5</v>
      </c>
      <c r="I13">
        <v>20</v>
      </c>
      <c r="J13">
        <v>15</v>
      </c>
      <c r="K13">
        <v>15</v>
      </c>
      <c r="L13">
        <v>17.5</v>
      </c>
      <c r="M13">
        <v>15</v>
      </c>
      <c r="O13">
        <f t="shared" si="1"/>
        <v>184</v>
      </c>
    </row>
    <row r="14" spans="1:16" x14ac:dyDescent="0.35">
      <c r="A14" t="s">
        <v>23</v>
      </c>
      <c r="B14">
        <v>4</v>
      </c>
      <c r="C14">
        <v>16.5</v>
      </c>
      <c r="D14">
        <v>16</v>
      </c>
      <c r="E14">
        <v>15</v>
      </c>
      <c r="F14">
        <v>20</v>
      </c>
      <c r="G14">
        <v>17</v>
      </c>
      <c r="H14">
        <v>15.5</v>
      </c>
      <c r="I14">
        <v>16</v>
      </c>
      <c r="J14">
        <v>18.5</v>
      </c>
      <c r="K14">
        <v>17</v>
      </c>
      <c r="L14">
        <v>17</v>
      </c>
      <c r="M14">
        <v>16</v>
      </c>
      <c r="O14">
        <f t="shared" si="1"/>
        <v>184.5</v>
      </c>
    </row>
    <row r="15" spans="1:16" x14ac:dyDescent="0.35">
      <c r="A15" t="s">
        <v>24</v>
      </c>
      <c r="B15">
        <v>5</v>
      </c>
      <c r="C15">
        <v>18</v>
      </c>
      <c r="D15">
        <v>17.5</v>
      </c>
      <c r="E15">
        <v>18.5</v>
      </c>
      <c r="F15">
        <v>15</v>
      </c>
      <c r="G15">
        <v>18</v>
      </c>
      <c r="H15">
        <v>18.5</v>
      </c>
      <c r="I15">
        <v>18</v>
      </c>
      <c r="J15">
        <v>18</v>
      </c>
      <c r="K15">
        <v>18</v>
      </c>
      <c r="L15">
        <v>17.5</v>
      </c>
      <c r="M15">
        <v>20</v>
      </c>
      <c r="O15">
        <f t="shared" si="1"/>
        <v>197</v>
      </c>
    </row>
    <row r="16" spans="1:16" x14ac:dyDescent="0.35">
      <c r="A16" t="s">
        <v>25</v>
      </c>
      <c r="B16">
        <v>6</v>
      </c>
      <c r="C16">
        <v>15.5</v>
      </c>
      <c r="D16">
        <v>17</v>
      </c>
      <c r="E16" s="1" t="s">
        <v>12</v>
      </c>
      <c r="F16">
        <v>18</v>
      </c>
      <c r="G16">
        <v>18</v>
      </c>
      <c r="H16">
        <v>17.5</v>
      </c>
      <c r="I16">
        <v>18</v>
      </c>
      <c r="J16">
        <v>17</v>
      </c>
      <c r="K16">
        <v>19</v>
      </c>
      <c r="L16">
        <v>18.5</v>
      </c>
      <c r="M16">
        <v>16</v>
      </c>
      <c r="O16">
        <f t="shared" si="1"/>
        <v>174.5</v>
      </c>
    </row>
    <row r="20" spans="1:1" x14ac:dyDescent="0.35">
      <c r="A20" t="s">
        <v>27</v>
      </c>
    </row>
    <row r="21" spans="1:1" x14ac:dyDescent="0.35">
      <c r="A21" t="s">
        <v>28</v>
      </c>
    </row>
  </sheetData>
  <pageMargins left="0.7" right="0.7" top="0.75" bottom="0.75" header="0.3" footer="0.3"/>
  <pageSetup scale="65" orientation="landscape" r:id="rId1"/>
  <headerFooter>
    <oddHeader>&amp;C&amp;"-,Bold"&amp;14Judgment of Paris Golden Anniversary
&amp;12May 20th 2026 at Chez Robertson
IWFS, Vancouver Branch&amp;RComparison of Bordeaux and California Cabernet Sauvignons 50 yeras on 
and recent vintages of White Burgundy and Chardonnays of the world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Midas Management</dc:creator>
  <cp:lastModifiedBy>Midas Management</cp:lastModifiedBy>
  <cp:lastPrinted>2026-05-21T16:54:24Z</cp:lastPrinted>
  <dcterms:created xsi:type="dcterms:W3CDTF">2026-05-21T02:38:43Z</dcterms:created>
  <dcterms:modified xsi:type="dcterms:W3CDTF">2026-05-24T00:54:28Z</dcterms:modified>
</cp:coreProperties>
</file>